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d365.sharepoint.com/sites/Industrileelektrificatie/Gedeelde documenten/General/Results/Aggregated Energy Flows/"/>
    </mc:Choice>
  </mc:AlternateContent>
  <xr:revisionPtr revIDLastSave="17" documentId="8_{74255573-38AA-4ADA-B9A2-7A3189F870CD}" xr6:coauthVersionLast="47" xr6:coauthVersionMax="47" xr10:uidLastSave="{E2B9501C-0308-49EF-A208-13E51651DED5}"/>
  <bookViews>
    <workbookView xWindow="28680" yWindow="-270" windowWidth="29040" windowHeight="15840" xr2:uid="{A4E473CD-BD1B-4BAA-A63E-DEE5049FFC88}"/>
  </bookViews>
  <sheets>
    <sheet name="aggregated_energyflows_PI_Mean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2" i="1"/>
</calcChain>
</file>

<file path=xl/sharedStrings.xml><?xml version="1.0" encoding="utf-8"?>
<sst xmlns="http://schemas.openxmlformats.org/spreadsheetml/2006/main" count="95" uniqueCount="37">
  <si>
    <t>system</t>
  </si>
  <si>
    <t>amp</t>
  </si>
  <si>
    <t>parameter</t>
  </si>
  <si>
    <t>value</t>
  </si>
  <si>
    <t>new system</t>
  </si>
  <si>
    <t>original</t>
  </si>
  <si>
    <t>CHP heat gen to CP [MWh]</t>
  </si>
  <si>
    <t>CHP heat gen to TES [MWh]</t>
  </si>
  <si>
    <t>CHP excess heat gen [MWh]</t>
  </si>
  <si>
    <t>GT electricity gen to HP [MWh]</t>
  </si>
  <si>
    <t>GT electricity gen to battery [MWh]</t>
  </si>
  <si>
    <t>GT electricity gen to ElB [MWh]</t>
  </si>
  <si>
    <t>GT electricity gen to H2E [MWh]</t>
  </si>
  <si>
    <t>GT excess electricity gen [MWh]</t>
  </si>
  <si>
    <t>GT electricity gen to process [MWh]</t>
  </si>
  <si>
    <t>GT electricity gen to grid [MWh]</t>
  </si>
  <si>
    <t>total natural gas consumption [MWh]</t>
  </si>
  <si>
    <t>grid to battery [MWh]</t>
  </si>
  <si>
    <t>grid to electric boiler [MWh]</t>
  </si>
  <si>
    <t>grid to electrolyser [MWh]</t>
  </si>
  <si>
    <t>grid to HP [MWh]</t>
  </si>
  <si>
    <t>grid to process [MWh]</t>
  </si>
  <si>
    <t>ElB gen to CP [MWh]</t>
  </si>
  <si>
    <t>ElB gen to TES [MWh]</t>
  </si>
  <si>
    <t>battery to ElB [MWh]</t>
  </si>
  <si>
    <t>battery to electrolyser [MWh]</t>
  </si>
  <si>
    <t>battery to HP [MWh]</t>
  </si>
  <si>
    <t>battery to process [MWh]</t>
  </si>
  <si>
    <t>battery to grid [MWh]</t>
  </si>
  <si>
    <t>TES to CP [MWh]</t>
  </si>
  <si>
    <t>H2 from electrolyser to boiler [MWh]</t>
  </si>
  <si>
    <t>H2 from electrolyser to storage [MWh]</t>
  </si>
  <si>
    <t>Hydrogen boiler to CP [MWh]</t>
  </si>
  <si>
    <t>H2 from storage to boiler [MWh]</t>
  </si>
  <si>
    <t>Heat from HP to CP [MWh]</t>
  </si>
  <si>
    <t>Heat from HP to TES [MWh]</t>
  </si>
  <si>
    <t>sum 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</si>
</sst>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3A2D3-DD01-42A5-B7C8-FB00E7155B83}">
  <dimension ref="A1:L31"/>
  <sheetViews>
    <sheetView tabSelected="1" workbookViewId="0">
      <selection activeCell="E17" sqref="E17"/>
    </sheetView>
  </sheetViews>
  <sheetFormatPr defaultRowHeight="15" x14ac:dyDescent="0.25"/>
  <cols>
    <col min="3" max="3" width="34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36</v>
      </c>
    </row>
    <row r="2" spans="1:12" x14ac:dyDescent="0.25">
      <c r="A2" t="s">
        <v>4</v>
      </c>
      <c r="B2" t="s">
        <v>5</v>
      </c>
      <c r="C2" t="s">
        <v>6</v>
      </c>
      <c r="D2">
        <v>45748.356506742901</v>
      </c>
    </row>
    <row r="3" spans="1:12" x14ac:dyDescent="0.25">
      <c r="A3" t="s">
        <v>4</v>
      </c>
      <c r="B3" t="s">
        <v>5</v>
      </c>
      <c r="C3" t="s">
        <v>7</v>
      </c>
      <c r="D3">
        <v>11816.882370529</v>
      </c>
    </row>
    <row r="4" spans="1:12" x14ac:dyDescent="0.25">
      <c r="A4" t="s">
        <v>4</v>
      </c>
      <c r="B4" t="s">
        <v>5</v>
      </c>
      <c r="C4" t="s">
        <v>8</v>
      </c>
      <c r="D4">
        <v>8761.7707834574194</v>
      </c>
    </row>
    <row r="5" spans="1:12" x14ac:dyDescent="0.25">
      <c r="A5" t="s">
        <v>4</v>
      </c>
      <c r="B5" t="s">
        <v>5</v>
      </c>
      <c r="C5" t="s">
        <v>9</v>
      </c>
      <c r="D5">
        <v>0</v>
      </c>
    </row>
    <row r="6" spans="1:12" x14ac:dyDescent="0.25">
      <c r="A6" t="s">
        <v>4</v>
      </c>
      <c r="B6" t="s">
        <v>5</v>
      </c>
      <c r="C6" t="s">
        <v>10</v>
      </c>
      <c r="D6">
        <v>0</v>
      </c>
    </row>
    <row r="7" spans="1:12" x14ac:dyDescent="0.25">
      <c r="A7" t="s">
        <v>4</v>
      </c>
      <c r="B7" t="s">
        <v>5</v>
      </c>
      <c r="C7" t="s">
        <v>11</v>
      </c>
      <c r="D7">
        <v>3694.4643120134601</v>
      </c>
    </row>
    <row r="8" spans="1:12" x14ac:dyDescent="0.25">
      <c r="A8" t="s">
        <v>4</v>
      </c>
      <c r="B8" t="s">
        <v>5</v>
      </c>
      <c r="C8" t="s">
        <v>12</v>
      </c>
      <c r="D8">
        <v>0</v>
      </c>
    </row>
    <row r="9" spans="1:12" x14ac:dyDescent="0.25">
      <c r="A9" t="s">
        <v>4</v>
      </c>
      <c r="B9" t="s">
        <v>5</v>
      </c>
      <c r="C9" t="s">
        <v>13</v>
      </c>
      <c r="D9">
        <v>5084.4492814875402</v>
      </c>
    </row>
    <row r="10" spans="1:12" x14ac:dyDescent="0.25">
      <c r="A10" t="s">
        <v>4</v>
      </c>
      <c r="B10" t="s">
        <v>5</v>
      </c>
      <c r="C10" t="s">
        <v>14</v>
      </c>
      <c r="D10">
        <v>8142.3224699415596</v>
      </c>
    </row>
    <row r="11" spans="1:12" ht="15.75" thickBot="1" x14ac:dyDescent="0.3">
      <c r="A11" t="s">
        <v>4</v>
      </c>
      <c r="B11" t="s">
        <v>5</v>
      </c>
      <c r="C11" t="s">
        <v>15</v>
      </c>
      <c r="D11">
        <v>23522.062510172898</v>
      </c>
    </row>
    <row r="12" spans="1:12" ht="15.75" thickBot="1" x14ac:dyDescent="0.3">
      <c r="A12" t="s">
        <v>4</v>
      </c>
      <c r="B12" t="s">
        <v>5</v>
      </c>
      <c r="C12" t="s">
        <v>16</v>
      </c>
      <c r="D12">
        <v>134810.99524538501</v>
      </c>
      <c r="E12" s="3">
        <f>D12/1000</f>
        <v>134.81099524538502</v>
      </c>
      <c r="K12" s="1"/>
      <c r="L12" s="2"/>
    </row>
    <row r="13" spans="1:12" x14ac:dyDescent="0.25">
      <c r="A13" t="s">
        <v>4</v>
      </c>
      <c r="B13" t="s">
        <v>5</v>
      </c>
      <c r="C13" t="s">
        <v>17</v>
      </c>
      <c r="D13">
        <v>0</v>
      </c>
      <c r="E13" s="3"/>
    </row>
    <row r="14" spans="1:12" x14ac:dyDescent="0.25">
      <c r="A14" t="s">
        <v>4</v>
      </c>
      <c r="B14" t="s">
        <v>5</v>
      </c>
      <c r="C14" t="s">
        <v>18</v>
      </c>
      <c r="D14">
        <v>50671.595771115499</v>
      </c>
      <c r="E14" s="3"/>
    </row>
    <row r="15" spans="1:12" x14ac:dyDescent="0.25">
      <c r="A15" t="s">
        <v>4</v>
      </c>
      <c r="B15" t="s">
        <v>5</v>
      </c>
      <c r="C15" t="s">
        <v>19</v>
      </c>
      <c r="D15">
        <v>0</v>
      </c>
      <c r="E15" s="3"/>
    </row>
    <row r="16" spans="1:12" x14ac:dyDescent="0.25">
      <c r="A16" t="s">
        <v>4</v>
      </c>
      <c r="B16" t="s">
        <v>5</v>
      </c>
      <c r="C16" t="s">
        <v>20</v>
      </c>
      <c r="D16">
        <v>0</v>
      </c>
      <c r="E16" s="3"/>
    </row>
    <row r="17" spans="1:5" x14ac:dyDescent="0.25">
      <c r="A17" t="s">
        <v>4</v>
      </c>
      <c r="B17" t="s">
        <v>5</v>
      </c>
      <c r="C17" t="s">
        <v>21</v>
      </c>
      <c r="D17">
        <v>2804.8743750584199</v>
      </c>
      <c r="E17" s="3">
        <f>SUM(D13:D17)/1000</f>
        <v>53.476470146173916</v>
      </c>
    </row>
    <row r="18" spans="1:5" x14ac:dyDescent="0.25">
      <c r="A18" t="s">
        <v>4</v>
      </c>
      <c r="B18" t="s">
        <v>5</v>
      </c>
      <c r="C18" t="s">
        <v>22</v>
      </c>
      <c r="D18">
        <v>27224.2736614319</v>
      </c>
      <c r="E18" s="3">
        <f>(D18+D19)/1000</f>
        <v>53.822399482297698</v>
      </c>
    </row>
    <row r="19" spans="1:5" x14ac:dyDescent="0.25">
      <c r="A19" t="s">
        <v>4</v>
      </c>
      <c r="B19" t="s">
        <v>5</v>
      </c>
      <c r="C19" t="s">
        <v>23</v>
      </c>
      <c r="D19">
        <v>26598.1258208658</v>
      </c>
    </row>
    <row r="20" spans="1:5" x14ac:dyDescent="0.25">
      <c r="A20" t="s">
        <v>4</v>
      </c>
      <c r="B20" t="s">
        <v>5</v>
      </c>
      <c r="C20" t="s">
        <v>24</v>
      </c>
      <c r="D20">
        <v>0</v>
      </c>
    </row>
    <row r="21" spans="1:5" x14ac:dyDescent="0.25">
      <c r="A21" t="s">
        <v>4</v>
      </c>
      <c r="B21" t="s">
        <v>5</v>
      </c>
      <c r="C21" t="s">
        <v>25</v>
      </c>
      <c r="D21">
        <v>0</v>
      </c>
    </row>
    <row r="22" spans="1:5" x14ac:dyDescent="0.25">
      <c r="A22" t="s">
        <v>4</v>
      </c>
      <c r="B22" t="s">
        <v>5</v>
      </c>
      <c r="C22" t="s">
        <v>26</v>
      </c>
      <c r="D22">
        <v>0</v>
      </c>
    </row>
    <row r="23" spans="1:5" x14ac:dyDescent="0.25">
      <c r="A23" t="s">
        <v>4</v>
      </c>
      <c r="B23" t="s">
        <v>5</v>
      </c>
      <c r="C23" t="s">
        <v>27</v>
      </c>
      <c r="D23">
        <v>0</v>
      </c>
    </row>
    <row r="24" spans="1:5" x14ac:dyDescent="0.25">
      <c r="A24" t="s">
        <v>4</v>
      </c>
      <c r="B24" t="s">
        <v>5</v>
      </c>
      <c r="C24" t="s">
        <v>28</v>
      </c>
      <c r="D24">
        <v>0</v>
      </c>
    </row>
    <row r="25" spans="1:5" x14ac:dyDescent="0.25">
      <c r="A25" t="s">
        <v>4</v>
      </c>
      <c r="B25" t="s">
        <v>5</v>
      </c>
      <c r="C25" t="s">
        <v>29</v>
      </c>
      <c r="D25">
        <v>36499.338281825098</v>
      </c>
    </row>
    <row r="26" spans="1:5" x14ac:dyDescent="0.25">
      <c r="A26" t="s">
        <v>4</v>
      </c>
      <c r="B26" t="s">
        <v>5</v>
      </c>
      <c r="C26" t="s">
        <v>30</v>
      </c>
      <c r="D26">
        <v>0</v>
      </c>
    </row>
    <row r="27" spans="1:5" x14ac:dyDescent="0.25">
      <c r="A27" t="s">
        <v>4</v>
      </c>
      <c r="B27" t="s">
        <v>5</v>
      </c>
      <c r="C27" t="s">
        <v>31</v>
      </c>
      <c r="D27">
        <v>0</v>
      </c>
    </row>
    <row r="28" spans="1:5" x14ac:dyDescent="0.25">
      <c r="A28" t="s">
        <v>4</v>
      </c>
      <c r="B28" t="s">
        <v>5</v>
      </c>
      <c r="C28" t="s">
        <v>32</v>
      </c>
      <c r="D28">
        <v>0</v>
      </c>
    </row>
    <row r="29" spans="1:5" x14ac:dyDescent="0.25">
      <c r="A29" t="s">
        <v>4</v>
      </c>
      <c r="B29" t="s">
        <v>5</v>
      </c>
      <c r="C29" t="s">
        <v>33</v>
      </c>
      <c r="D29">
        <v>0</v>
      </c>
    </row>
    <row r="30" spans="1:5" x14ac:dyDescent="0.25">
      <c r="A30" t="s">
        <v>4</v>
      </c>
      <c r="B30" t="s">
        <v>5</v>
      </c>
      <c r="C30" t="s">
        <v>34</v>
      </c>
      <c r="D30">
        <v>0</v>
      </c>
    </row>
    <row r="31" spans="1:5" x14ac:dyDescent="0.25">
      <c r="A31" t="s">
        <v>4</v>
      </c>
      <c r="B31" t="s">
        <v>5</v>
      </c>
      <c r="C31" t="s">
        <v>35</v>
      </c>
      <c r="D3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56EE04350BFE4DA308708B48585BD4" ma:contentTypeVersion="13" ma:contentTypeDescription="Een nieuw document maken." ma:contentTypeScope="" ma:versionID="1035e23d8410e645f84b1601bcfa7d82">
  <xsd:schema xmlns:xsd="http://www.w3.org/2001/XMLSchema" xmlns:xs="http://www.w3.org/2001/XMLSchema" xmlns:p="http://schemas.microsoft.com/office/2006/metadata/properties" xmlns:ns2="9295ff14-5299-45a3-9aa2-e8a0c99ab2a2" xmlns:ns3="c967e22a-ff23-4b5d-ae13-dea9ea563cc0" targetNamespace="http://schemas.microsoft.com/office/2006/metadata/properties" ma:root="true" ma:fieldsID="d0e501730ff3f5f6f09025976650e82e" ns2:_="" ns3:_="">
    <xsd:import namespace="9295ff14-5299-45a3-9aa2-e8a0c99ab2a2"/>
    <xsd:import namespace="c967e22a-ff23-4b5d-ae13-dea9ea563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ff14-5299-45a3-9aa2-e8a0c99ab2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7e22a-ff23-4b5d-ae13-dea9ea563cc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8d2d439-032b-4677-b619-22efbbf3007a}" ma:internalName="TaxCatchAll" ma:showField="CatchAllData" ma:web="c967e22a-ff23-4b5d-ae13-dea9ea563c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67e22a-ff23-4b5d-ae13-dea9ea563cc0" xsi:nil="true"/>
    <lcf76f155ced4ddcb4097134ff3c332f xmlns="9295ff14-5299-45a3-9aa2-e8a0c99ab2a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22D128-DA24-4866-8F4F-E63187A64C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95ff14-5299-45a3-9aa2-e8a0c99ab2a2"/>
    <ds:schemaRef ds:uri="c967e22a-ff23-4b5d-ae13-dea9ea563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66FBA8-4FA0-4D13-AA93-35C8F46558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8A972E-CEC1-4F30-BEE6-A4F50B873EC8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9295ff14-5299-45a3-9aa2-e8a0c99ab2a2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c967e22a-ff23-4b5d-ae13-dea9ea563cc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aggregated_energyflows_PI_MeanL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Svenja Bielefeld</cp:lastModifiedBy>
  <dcterms:created xsi:type="dcterms:W3CDTF">2024-10-16T08:26:04Z</dcterms:created>
  <dcterms:modified xsi:type="dcterms:W3CDTF">2024-12-05T14:57:40Z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0x010100F956EE04350BFE4DA308708B48585BD4</vt:lpwstr>
  </property>
  <property fmtid="{D5CDD505-2E9C-101B-9397-08002B2CF9AE}" pid="3" name="MediaServiceImageTags">
    <vt:lpwstr/>
  </property>
</Properties>
</file>